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daptieve temperatuurgrenzen" sheetId="1" r:id="rId1"/>
  </sheets>
  <definedNames>
    <definedName name="_xlnm.Print_Area" localSheetId="0">'Adaptieve temperatuurgrenzen'!$A$1:$I$22</definedName>
  </definedNames>
  <calcPr fullCalcOnLoad="1"/>
</workbook>
</file>

<file path=xl/comments1.xml><?xml version="1.0" encoding="utf-8"?>
<comments xmlns="http://schemas.openxmlformats.org/spreadsheetml/2006/main">
  <authors>
    <author>Wendel Post</author>
  </authors>
  <commentList>
    <comment ref="C5" authorId="0">
      <text>
        <r>
          <rPr>
            <sz val="8"/>
            <rFont val="Tahoma"/>
            <family val="2"/>
          </rPr>
          <t>Kijk voor gegevens over het weer bijvoorbeeld op de site van het KNMI:
http://www.knmi.nl/klimatologie/</t>
        </r>
      </text>
    </comment>
  </commentList>
</comments>
</file>

<file path=xl/sharedStrings.xml><?xml version="1.0" encoding="utf-8"?>
<sst xmlns="http://schemas.openxmlformats.org/spreadsheetml/2006/main" count="17" uniqueCount="17">
  <si>
    <t>Dag1 - 3</t>
  </si>
  <si>
    <t>Dag1 - 2</t>
  </si>
  <si>
    <t xml:space="preserve">Dag1 - 1 </t>
  </si>
  <si>
    <t>Dag1</t>
  </si>
  <si>
    <t>Eer-eergisteren</t>
  </si>
  <si>
    <t>Eergisteren</t>
  </si>
  <si>
    <t>Gisteren</t>
  </si>
  <si>
    <t>Te,ref</t>
  </si>
  <si>
    <t>90%, alfagebouw</t>
  </si>
  <si>
    <t>90%, betagebouw</t>
  </si>
  <si>
    <t>Ondergrens</t>
  </si>
  <si>
    <t>90%, alfa/betagebouw</t>
  </si>
  <si>
    <t>Vandaag</t>
  </si>
  <si>
    <t>Streefwaarde operatieve temperatuur in de zomer</t>
  </si>
  <si>
    <t>Bovengrens, gebouw natuurlijke ventilatie</t>
  </si>
  <si>
    <t>Bovengrens, gebouw met airco</t>
  </si>
  <si>
    <t>Vul hier de gemiddelde buitentemperatuur in de afgelopen dagen in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</si>
</sst>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/mmm/yy;@"/>
    <numFmt numFmtId="165" formatCode="0.0"/>
    <numFmt numFmtId="166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TheSansCorrespondence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8" fillId="0" borderId="0" xfId="51" applyFont="1">
      <alignment/>
      <protection/>
    </xf>
    <xf numFmtId="0" fontId="18" fillId="0" borderId="0" xfId="53" applyFont="1">
      <alignment/>
      <protection/>
    </xf>
    <xf numFmtId="2" fontId="18" fillId="0" borderId="0" xfId="51" applyNumberFormat="1" applyFont="1" applyAlignment="1">
      <alignment horizontal="center"/>
      <protection/>
    </xf>
    <xf numFmtId="0" fontId="18" fillId="0" borderId="0" xfId="51" applyFont="1" applyAlignment="1">
      <alignment/>
      <protection/>
    </xf>
    <xf numFmtId="9" fontId="18" fillId="0" borderId="0" xfId="51" applyNumberFormat="1" applyFont="1" applyAlignment="1">
      <alignment horizontal="left"/>
      <protection/>
    </xf>
    <xf numFmtId="0" fontId="18" fillId="0" borderId="0" xfId="51" applyFont="1" applyAlignment="1">
      <alignment horizontal="center"/>
      <protection/>
    </xf>
    <xf numFmtId="165" fontId="18" fillId="0" borderId="0" xfId="51" applyNumberFormat="1" applyFont="1" applyAlignment="1">
      <alignment horizontal="center"/>
      <protection/>
    </xf>
    <xf numFmtId="9" fontId="18" fillId="0" borderId="0" xfId="53" applyNumberFormat="1" applyFont="1" applyAlignment="1">
      <alignment horizontal="left"/>
      <protection/>
    </xf>
    <xf numFmtId="165" fontId="18" fillId="0" borderId="0" xfId="53" applyNumberFormat="1" applyFont="1" applyAlignment="1">
      <alignment horizontal="center"/>
      <protection/>
    </xf>
    <xf numFmtId="0" fontId="20" fillId="0" borderId="0" xfId="51" applyFont="1">
      <alignment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center"/>
      <protection/>
    </xf>
    <xf numFmtId="0" fontId="25" fillId="0" borderId="0" xfId="53" applyFont="1">
      <alignment/>
      <protection/>
    </xf>
    <xf numFmtId="0" fontId="24" fillId="33" borderId="10" xfId="51" applyFont="1" applyFill="1" applyBorder="1" applyAlignment="1">
      <alignment horizontal="center"/>
      <protection/>
    </xf>
    <xf numFmtId="0" fontId="24" fillId="33" borderId="11" xfId="51" applyFont="1" applyFill="1" applyBorder="1" applyAlignment="1">
      <alignment horizontal="center"/>
      <protection/>
    </xf>
    <xf numFmtId="0" fontId="25" fillId="33" borderId="12" xfId="51" applyFont="1" applyFill="1" applyBorder="1">
      <alignment/>
      <protection/>
    </xf>
    <xf numFmtId="0" fontId="24" fillId="33" borderId="0" xfId="51" applyFont="1" applyFill="1" applyBorder="1">
      <alignment/>
      <protection/>
    </xf>
    <xf numFmtId="0" fontId="24" fillId="33" borderId="0" xfId="51" applyFont="1" applyFill="1" applyBorder="1" applyAlignment="1">
      <alignment horizontal="right"/>
      <protection/>
    </xf>
    <xf numFmtId="0" fontId="24" fillId="33" borderId="13" xfId="51" applyFont="1" applyFill="1" applyBorder="1" applyAlignment="1">
      <alignment horizontal="right"/>
      <protection/>
    </xf>
    <xf numFmtId="0" fontId="25" fillId="33" borderId="0" xfId="51" applyFont="1" applyFill="1" applyBorder="1">
      <alignment/>
      <protection/>
    </xf>
    <xf numFmtId="164" fontId="25" fillId="33" borderId="0" xfId="0" applyNumberFormat="1" applyFont="1" applyFill="1" applyBorder="1" applyAlignment="1">
      <alignment/>
    </xf>
    <xf numFmtId="164" fontId="25" fillId="33" borderId="13" xfId="0" applyNumberFormat="1" applyFont="1" applyFill="1" applyBorder="1" applyAlignment="1">
      <alignment/>
    </xf>
    <xf numFmtId="0" fontId="25" fillId="33" borderId="0" xfId="53" applyFont="1" applyFill="1" applyBorder="1">
      <alignment/>
      <protection/>
    </xf>
    <xf numFmtId="0" fontId="25" fillId="33" borderId="13" xfId="51" applyFont="1" applyFill="1" applyBorder="1">
      <alignment/>
      <protection/>
    </xf>
    <xf numFmtId="2" fontId="25" fillId="33" borderId="13" xfId="51" applyNumberFormat="1" applyFont="1" applyFill="1" applyBorder="1" applyAlignment="1">
      <alignment horizontal="center"/>
      <protection/>
    </xf>
    <xf numFmtId="0" fontId="25" fillId="33" borderId="12" xfId="51" applyFont="1" applyFill="1" applyBorder="1" applyAlignment="1">
      <alignment/>
      <protection/>
    </xf>
    <xf numFmtId="9" fontId="25" fillId="33" borderId="0" xfId="51" applyNumberFormat="1" applyFont="1" applyFill="1" applyBorder="1" applyAlignment="1">
      <alignment horizontal="left"/>
      <protection/>
    </xf>
    <xf numFmtId="0" fontId="25" fillId="33" borderId="0" xfId="51" applyFont="1" applyFill="1" applyBorder="1" applyAlignment="1">
      <alignment horizontal="center"/>
      <protection/>
    </xf>
    <xf numFmtId="0" fontId="25" fillId="33" borderId="12" xfId="53" applyFont="1" applyFill="1" applyBorder="1">
      <alignment/>
      <protection/>
    </xf>
    <xf numFmtId="9" fontId="25" fillId="33" borderId="0" xfId="53" applyNumberFormat="1" applyFont="1" applyFill="1" applyBorder="1" applyAlignment="1">
      <alignment horizontal="left"/>
      <protection/>
    </xf>
    <xf numFmtId="0" fontId="25" fillId="33" borderId="14" xfId="53" applyFont="1" applyFill="1" applyBorder="1">
      <alignment/>
      <protection/>
    </xf>
    <xf numFmtId="0" fontId="25" fillId="33" borderId="15" xfId="53" applyFont="1" applyFill="1" applyBorder="1">
      <alignment/>
      <protection/>
    </xf>
    <xf numFmtId="0" fontId="25" fillId="34" borderId="16" xfId="0" applyFont="1" applyFill="1" applyBorder="1" applyAlignment="1" applyProtection="1">
      <alignment horizontal="center"/>
      <protection locked="0"/>
    </xf>
    <xf numFmtId="165" fontId="25" fillId="2" borderId="16" xfId="51" applyNumberFormat="1" applyFont="1" applyFill="1" applyBorder="1" applyAlignment="1">
      <alignment horizontal="center"/>
      <protection/>
    </xf>
    <xf numFmtId="165" fontId="25" fillId="2" borderId="16" xfId="53" applyNumberFormat="1" applyFont="1" applyFill="1" applyBorder="1" applyAlignment="1">
      <alignment horizontal="center"/>
      <protection/>
    </xf>
    <xf numFmtId="0" fontId="25" fillId="33" borderId="0" xfId="51" applyFont="1" applyFill="1" applyBorder="1" applyAlignment="1">
      <alignment horizontal="right"/>
      <protection/>
    </xf>
    <xf numFmtId="0" fontId="47" fillId="33" borderId="17" xfId="51" applyFont="1" applyFill="1" applyBorder="1">
      <alignment/>
      <protection/>
    </xf>
    <xf numFmtId="0" fontId="47" fillId="33" borderId="10" xfId="51" applyFont="1" applyFill="1" applyBorder="1">
      <alignment/>
      <protection/>
    </xf>
    <xf numFmtId="0" fontId="47" fillId="0" borderId="0" xfId="51" applyFont="1">
      <alignment/>
      <protection/>
    </xf>
    <xf numFmtId="0" fontId="47" fillId="33" borderId="12" xfId="51" applyFont="1" applyFill="1" applyBorder="1">
      <alignment/>
      <protection/>
    </xf>
    <xf numFmtId="0" fontId="47" fillId="33" borderId="0" xfId="51" applyFont="1" applyFill="1" applyBorder="1">
      <alignment/>
      <protection/>
    </xf>
    <xf numFmtId="0" fontId="47" fillId="33" borderId="13" xfId="51" applyFont="1" applyFill="1" applyBorder="1">
      <alignment/>
      <protection/>
    </xf>
    <xf numFmtId="165" fontId="47" fillId="33" borderId="13" xfId="51" applyNumberFormat="1" applyFont="1" applyFill="1" applyBorder="1">
      <alignment/>
      <protection/>
    </xf>
    <xf numFmtId="0" fontId="48" fillId="0" borderId="0" xfId="51" applyFont="1">
      <alignment/>
      <protection/>
    </xf>
    <xf numFmtId="0" fontId="49" fillId="0" borderId="0" xfId="51" applyFont="1">
      <alignment/>
      <protection/>
    </xf>
    <xf numFmtId="0" fontId="50" fillId="33" borderId="12" xfId="51" applyFont="1" applyFill="1" applyBorder="1">
      <alignment/>
      <protection/>
    </xf>
    <xf numFmtId="0" fontId="48" fillId="2" borderId="18" xfId="51" applyFont="1" applyFill="1" applyBorder="1">
      <alignment/>
      <protection/>
    </xf>
    <xf numFmtId="0" fontId="47" fillId="2" borderId="19" xfId="51" applyFont="1" applyFill="1" applyBorder="1">
      <alignment/>
      <protection/>
    </xf>
    <xf numFmtId="0" fontId="25" fillId="2" borderId="19" xfId="51" applyFont="1" applyFill="1" applyBorder="1">
      <alignment/>
      <protection/>
    </xf>
    <xf numFmtId="0" fontId="25" fillId="2" borderId="19" xfId="51" applyFont="1" applyFill="1" applyBorder="1" applyAlignment="1">
      <alignment horizontal="center"/>
      <protection/>
    </xf>
    <xf numFmtId="0" fontId="25" fillId="2" borderId="19" xfId="53" applyFont="1" applyFill="1" applyBorder="1">
      <alignment/>
      <protection/>
    </xf>
    <xf numFmtId="0" fontId="48" fillId="2" borderId="20" xfId="51" applyFont="1" applyFill="1" applyBorder="1">
      <alignment/>
      <protection/>
    </xf>
    <xf numFmtId="0" fontId="48" fillId="2" borderId="21" xfId="51" applyFont="1" applyFill="1" applyBorder="1">
      <alignment/>
      <protection/>
    </xf>
    <xf numFmtId="0" fontId="47" fillId="2" borderId="22" xfId="51" applyFont="1" applyFill="1" applyBorder="1">
      <alignment/>
      <protection/>
    </xf>
    <xf numFmtId="0" fontId="25" fillId="2" borderId="22" xfId="51" applyFont="1" applyFill="1" applyBorder="1">
      <alignment/>
      <protection/>
    </xf>
    <xf numFmtId="0" fontId="25" fillId="2" borderId="22" xfId="51" applyFont="1" applyFill="1" applyBorder="1" applyAlignment="1">
      <alignment horizontal="center"/>
      <protection/>
    </xf>
    <xf numFmtId="0" fontId="25" fillId="2" borderId="22" xfId="53" applyFont="1" applyFill="1" applyBorder="1">
      <alignment/>
      <protection/>
    </xf>
    <xf numFmtId="0" fontId="48" fillId="2" borderId="23" xfId="51" applyFont="1" applyFill="1" applyBorder="1">
      <alignment/>
      <protection/>
    </xf>
    <xf numFmtId="0" fontId="48" fillId="2" borderId="24" xfId="51" applyFont="1" applyFill="1" applyBorder="1">
      <alignment/>
      <protection/>
    </xf>
    <xf numFmtId="0" fontId="48" fillId="2" borderId="25" xfId="51" applyFont="1" applyFill="1" applyBorder="1">
      <alignment/>
      <protection/>
    </xf>
    <xf numFmtId="0" fontId="25" fillId="33" borderId="26" xfId="53" applyFont="1" applyFill="1" applyBorder="1">
      <alignment/>
      <protection/>
    </xf>
    <xf numFmtId="2" fontId="25" fillId="33" borderId="0" xfId="51" applyNumberFormat="1" applyFont="1" applyFill="1" applyBorder="1" applyAlignment="1">
      <alignment horizontal="center"/>
      <protection/>
    </xf>
    <xf numFmtId="165" fontId="47" fillId="33" borderId="0" xfId="51" applyNumberFormat="1" applyFont="1" applyFill="1" applyBorder="1">
      <alignment/>
      <protection/>
    </xf>
    <xf numFmtId="0" fontId="25" fillId="34" borderId="27" xfId="0" applyFont="1" applyFill="1" applyBorder="1" applyAlignment="1" applyProtection="1">
      <alignment horizontal="center"/>
      <protection locked="0"/>
    </xf>
    <xf numFmtId="0" fontId="25" fillId="33" borderId="28" xfId="53" applyFont="1" applyFill="1" applyBorder="1">
      <alignment/>
      <protection/>
    </xf>
    <xf numFmtId="0" fontId="25" fillId="33" borderId="13" xfId="0" applyFont="1" applyFill="1" applyBorder="1" applyAlignment="1" applyProtection="1">
      <alignment horizontal="center"/>
      <protection locked="0"/>
    </xf>
    <xf numFmtId="165" fontId="25" fillId="33" borderId="13" xfId="51" applyNumberFormat="1" applyFont="1" applyFill="1" applyBorder="1" applyAlignment="1">
      <alignment horizontal="center"/>
      <protection/>
    </xf>
    <xf numFmtId="165" fontId="25" fillId="33" borderId="13" xfId="53" applyNumberFormat="1" applyFont="1" applyFill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rmal 7 2" xfId="58"/>
    <cellStyle name="Normal 8" xfId="59"/>
    <cellStyle name="Notitie" xfId="60"/>
    <cellStyle name="Ongeldig" xfId="61"/>
    <cellStyle name="Percent" xfId="62"/>
    <cellStyle name="Standaard 2" xfId="63"/>
    <cellStyle name="Standaard 3" xfId="64"/>
    <cellStyle name="Standaard 3 2" xfId="65"/>
    <cellStyle name="Standaard 4" xfId="66"/>
    <cellStyle name="Standaard 5" xfId="67"/>
    <cellStyle name="Titel" xfId="68"/>
    <cellStyle name="Totaal" xfId="69"/>
    <cellStyle name="Uitvoer" xfId="70"/>
    <cellStyle name="Currency" xfId="71"/>
    <cellStyle name="Currency [0]" xfId="72"/>
    <cellStyle name="Verklarende tekst" xfId="73"/>
    <cellStyle name="Waarschuwingsteks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:I22"/>
    </sheetView>
  </sheetViews>
  <sheetFormatPr defaultColWidth="0" defaultRowHeight="12" customHeight="1" zeroHeight="1"/>
  <cols>
    <col min="1" max="1" width="2.7109375" style="44" customWidth="1"/>
    <col min="2" max="2" width="44.57421875" style="44" customWidth="1"/>
    <col min="3" max="3" width="35.57421875" style="44" customWidth="1"/>
    <col min="4" max="7" width="12.7109375" style="44" customWidth="1"/>
    <col min="8" max="9" width="2.7109375" style="44" customWidth="1"/>
    <col min="10" max="219" width="9.140625" style="44" hidden="1" customWidth="1"/>
    <col min="220" max="220" width="27.57421875" style="44" hidden="1" customWidth="1"/>
    <col min="221" max="221" width="38.8515625" style="44" hidden="1" customWidth="1"/>
    <col min="222" max="224" width="9.7109375" style="44" hidden="1" customWidth="1"/>
    <col min="225" max="16384" width="9.140625" style="44" hidden="1" customWidth="1"/>
  </cols>
  <sheetData>
    <row r="1" spans="1:9" ht="12" customHeight="1" thickBot="1" thickTop="1">
      <c r="A1" s="47"/>
      <c r="B1" s="60"/>
      <c r="C1" s="60"/>
      <c r="D1" s="60"/>
      <c r="E1" s="60"/>
      <c r="F1" s="60"/>
      <c r="G1" s="60"/>
      <c r="H1" s="60"/>
      <c r="I1" s="53"/>
    </row>
    <row r="2" spans="1:9" s="39" customFormat="1" ht="15.75">
      <c r="A2" s="48"/>
      <c r="B2" s="37"/>
      <c r="C2" s="38"/>
      <c r="D2" s="14" t="s">
        <v>0</v>
      </c>
      <c r="E2" s="14" t="s">
        <v>1</v>
      </c>
      <c r="F2" s="14" t="s">
        <v>2</v>
      </c>
      <c r="G2" s="14" t="s">
        <v>3</v>
      </c>
      <c r="H2" s="15"/>
      <c r="I2" s="54"/>
    </row>
    <row r="3" spans="1:9" s="39" customFormat="1" ht="15.75">
      <c r="A3" s="48"/>
      <c r="B3" s="16"/>
      <c r="C3" s="17"/>
      <c r="D3" s="18" t="s">
        <v>4</v>
      </c>
      <c r="E3" s="18" t="s">
        <v>5</v>
      </c>
      <c r="F3" s="18" t="s">
        <v>6</v>
      </c>
      <c r="G3" s="18" t="s">
        <v>12</v>
      </c>
      <c r="H3" s="19"/>
      <c r="I3" s="54"/>
    </row>
    <row r="4" spans="1:9" s="39" customFormat="1" ht="15.75" thickBot="1">
      <c r="A4" s="48"/>
      <c r="B4" s="16"/>
      <c r="C4" s="20"/>
      <c r="D4" s="21"/>
      <c r="E4" s="21"/>
      <c r="F4" s="21"/>
      <c r="G4" s="21"/>
      <c r="H4" s="22"/>
      <c r="I4" s="54"/>
    </row>
    <row r="5" spans="1:9" s="39" customFormat="1" ht="15.75" thickBot="1">
      <c r="A5" s="48"/>
      <c r="B5" s="16"/>
      <c r="C5" s="36" t="s">
        <v>16</v>
      </c>
      <c r="D5" s="33"/>
      <c r="E5" s="33"/>
      <c r="F5" s="33"/>
      <c r="G5" s="64"/>
      <c r="H5" s="66"/>
      <c r="I5" s="54"/>
    </row>
    <row r="6" spans="1:9" s="39" customFormat="1" ht="15">
      <c r="A6" s="48"/>
      <c r="B6" s="40"/>
      <c r="C6" s="41"/>
      <c r="D6" s="41"/>
      <c r="E6" s="41"/>
      <c r="F6" s="41"/>
      <c r="G6" s="41"/>
      <c r="H6" s="42"/>
      <c r="I6" s="54"/>
    </row>
    <row r="7" spans="1:9" s="11" customFormat="1" ht="15">
      <c r="A7" s="49"/>
      <c r="B7" s="16"/>
      <c r="C7" s="23"/>
      <c r="D7" s="20"/>
      <c r="E7" s="20"/>
      <c r="F7" s="20"/>
      <c r="G7" s="20"/>
      <c r="H7" s="24"/>
      <c r="I7" s="55"/>
    </row>
    <row r="8" spans="1:9" s="39" customFormat="1" ht="21" thickBot="1">
      <c r="A8" s="48"/>
      <c r="B8" s="46" t="s">
        <v>13</v>
      </c>
      <c r="C8" s="41"/>
      <c r="D8" s="41"/>
      <c r="E8" s="41"/>
      <c r="F8" s="41"/>
      <c r="G8" s="41"/>
      <c r="H8" s="42"/>
      <c r="I8" s="54"/>
    </row>
    <row r="9" spans="1:9" s="11" customFormat="1" ht="15.75" hidden="1" thickBot="1">
      <c r="A9" s="49"/>
      <c r="B9" s="16" t="s">
        <v>7</v>
      </c>
      <c r="C9" s="20"/>
      <c r="D9" s="20"/>
      <c r="E9" s="20"/>
      <c r="F9" s="20"/>
      <c r="G9" s="62">
        <f>IF(OR(D5="",E5="",F5="",G5=""),"",(G5+0.8*F5+0.4*E5+0.2*D5)/2.4)</f>
      </c>
      <c r="H9" s="25"/>
      <c r="I9" s="55"/>
    </row>
    <row r="10" spans="1:9" s="12" customFormat="1" ht="15.75" thickBot="1">
      <c r="A10" s="50"/>
      <c r="B10" s="26" t="s">
        <v>14</v>
      </c>
      <c r="C10" s="27" t="s">
        <v>8</v>
      </c>
      <c r="D10" s="28"/>
      <c r="E10" s="28"/>
      <c r="F10" s="28"/>
      <c r="G10" s="34">
        <f>IF(G9="","",IF(G9&gt;12,(20.3+0.31*G9),(22.7+0.11*G9)))</f>
      </c>
      <c r="H10" s="67"/>
      <c r="I10" s="56"/>
    </row>
    <row r="11" spans="1:9" s="12" customFormat="1" ht="15.75" thickBot="1">
      <c r="A11" s="50"/>
      <c r="B11" s="26"/>
      <c r="C11" s="27">
        <v>0.8</v>
      </c>
      <c r="D11" s="28"/>
      <c r="E11" s="28"/>
      <c r="F11" s="28"/>
      <c r="G11" s="34">
        <f>IF(G9="","",IF(G9&gt;11,(21.3+0.31*G9),(23.45+0.11*G9)))</f>
      </c>
      <c r="H11" s="67"/>
      <c r="I11" s="56"/>
    </row>
    <row r="12" spans="1:9" s="12" customFormat="1" ht="15.75" thickBot="1">
      <c r="A12" s="50"/>
      <c r="B12" s="26"/>
      <c r="C12" s="27">
        <v>0.6</v>
      </c>
      <c r="D12" s="28"/>
      <c r="E12" s="28"/>
      <c r="F12" s="28"/>
      <c r="G12" s="34">
        <f>IF(G9="","",IF(G9&gt;13,(22+0.31*G9),(23.95+0.11*G9)))</f>
      </c>
      <c r="H12" s="67"/>
      <c r="I12" s="56"/>
    </row>
    <row r="13" spans="1:9" s="39" customFormat="1" ht="15.75" thickBot="1">
      <c r="A13" s="48"/>
      <c r="B13" s="40"/>
      <c r="C13" s="41"/>
      <c r="D13" s="41"/>
      <c r="E13" s="41"/>
      <c r="F13" s="41"/>
      <c r="G13" s="63"/>
      <c r="H13" s="43"/>
      <c r="I13" s="54"/>
    </row>
    <row r="14" spans="1:9" s="39" customFormat="1" ht="15.75" thickBot="1">
      <c r="A14" s="48"/>
      <c r="B14" s="26" t="s">
        <v>15</v>
      </c>
      <c r="C14" s="27" t="s">
        <v>9</v>
      </c>
      <c r="D14" s="41"/>
      <c r="E14" s="41"/>
      <c r="F14" s="41"/>
      <c r="G14" s="34">
        <f>IF(G9="","",22.7+0.11*G9)</f>
      </c>
      <c r="H14" s="67"/>
      <c r="I14" s="54"/>
    </row>
    <row r="15" spans="1:9" s="39" customFormat="1" ht="15.75" thickBot="1">
      <c r="A15" s="48"/>
      <c r="B15" s="40"/>
      <c r="C15" s="27">
        <v>0.8</v>
      </c>
      <c r="D15" s="41"/>
      <c r="E15" s="41"/>
      <c r="F15" s="41"/>
      <c r="G15" s="34">
        <f>IF(G9="","",23.45+0.11*G9)</f>
      </c>
      <c r="H15" s="67"/>
      <c r="I15" s="54"/>
    </row>
    <row r="16" spans="1:9" s="39" customFormat="1" ht="15.75" thickBot="1">
      <c r="A16" s="48"/>
      <c r="B16" s="40"/>
      <c r="C16" s="27">
        <v>0.6</v>
      </c>
      <c r="D16" s="41"/>
      <c r="E16" s="41"/>
      <c r="F16" s="41"/>
      <c r="G16" s="34">
        <f>IF(G9="","",24.15+0.11*G9)</f>
      </c>
      <c r="H16" s="67"/>
      <c r="I16" s="54"/>
    </row>
    <row r="17" spans="1:9" s="39" customFormat="1" ht="15.75" thickBot="1">
      <c r="A17" s="48"/>
      <c r="B17" s="40"/>
      <c r="C17" s="41"/>
      <c r="D17" s="41"/>
      <c r="E17" s="41"/>
      <c r="F17" s="41"/>
      <c r="G17" s="41"/>
      <c r="H17" s="42"/>
      <c r="I17" s="54"/>
    </row>
    <row r="18" spans="1:9" s="13" customFormat="1" ht="15.75" thickBot="1">
      <c r="A18" s="51"/>
      <c r="B18" s="29" t="s">
        <v>10</v>
      </c>
      <c r="C18" s="30" t="s">
        <v>11</v>
      </c>
      <c r="D18" s="23"/>
      <c r="E18" s="23"/>
      <c r="F18" s="23"/>
      <c r="G18" s="35">
        <f>IF(G9="","",20.2+(0.11*G$9))</f>
      </c>
      <c r="H18" s="68"/>
      <c r="I18" s="57"/>
    </row>
    <row r="19" spans="1:9" s="13" customFormat="1" ht="15.75" thickBot="1">
      <c r="A19" s="51"/>
      <c r="B19" s="29"/>
      <c r="C19" s="30">
        <v>0.8</v>
      </c>
      <c r="D19" s="23"/>
      <c r="E19" s="23"/>
      <c r="F19" s="23"/>
      <c r="G19" s="35">
        <f>IF(G9="","",19.5+(0.11*G$9))</f>
      </c>
      <c r="H19" s="68"/>
      <c r="I19" s="57"/>
    </row>
    <row r="20" spans="1:9" s="13" customFormat="1" ht="15.75" thickBot="1">
      <c r="A20" s="51"/>
      <c r="B20" s="29"/>
      <c r="C20" s="30">
        <v>0.6</v>
      </c>
      <c r="D20" s="23"/>
      <c r="E20" s="23"/>
      <c r="F20" s="23"/>
      <c r="G20" s="35">
        <f>IF(G9="","",18.9+(0.11*G$9))</f>
      </c>
      <c r="H20" s="68"/>
      <c r="I20" s="57"/>
    </row>
    <row r="21" spans="1:9" s="13" customFormat="1" ht="15.75" thickBot="1">
      <c r="A21" s="51"/>
      <c r="B21" s="31"/>
      <c r="C21" s="32"/>
      <c r="D21" s="32"/>
      <c r="E21" s="32"/>
      <c r="F21" s="32"/>
      <c r="G21" s="65"/>
      <c r="H21" s="61"/>
      <c r="I21" s="57"/>
    </row>
    <row r="22" spans="1:9" ht="12" customHeight="1" thickBot="1">
      <c r="A22" s="52"/>
      <c r="B22" s="59"/>
      <c r="C22" s="59"/>
      <c r="D22" s="59"/>
      <c r="E22" s="59"/>
      <c r="F22" s="59"/>
      <c r="G22" s="59"/>
      <c r="H22" s="59"/>
      <c r="I22" s="58"/>
    </row>
    <row r="23" ht="12" customHeight="1" hidden="1" thickTop="1"/>
    <row r="24" ht="12" customHeight="1" hidden="1"/>
    <row r="25" ht="12" customHeight="1" hidden="1"/>
    <row r="26" spans="2:8" ht="12" customHeight="1" hidden="1">
      <c r="B26" s="10"/>
      <c r="C26" s="45"/>
      <c r="D26" s="45"/>
      <c r="E26" s="45"/>
      <c r="F26" s="45"/>
      <c r="G26" s="45"/>
      <c r="H26" s="45"/>
    </row>
    <row r="27" spans="2:8" ht="12" customHeight="1" hidden="1">
      <c r="B27" s="1"/>
      <c r="C27" s="45"/>
      <c r="D27" s="45"/>
      <c r="E27" s="45"/>
      <c r="F27" s="45"/>
      <c r="G27" s="3"/>
      <c r="H27" s="3"/>
    </row>
    <row r="28" spans="2:8" ht="12" customHeight="1" hidden="1">
      <c r="B28" s="1"/>
      <c r="C28" s="45"/>
      <c r="D28" s="45"/>
      <c r="E28" s="45"/>
      <c r="F28" s="45"/>
      <c r="G28" s="3"/>
      <c r="H28" s="3"/>
    </row>
    <row r="29" spans="2:8" ht="12" customHeight="1" hidden="1">
      <c r="B29" s="4"/>
      <c r="C29" s="5"/>
      <c r="D29" s="6"/>
      <c r="E29" s="6"/>
      <c r="F29" s="6"/>
      <c r="G29" s="7"/>
      <c r="H29" s="7"/>
    </row>
    <row r="30" spans="2:8" ht="12" customHeight="1" hidden="1">
      <c r="B30" s="4"/>
      <c r="C30" s="5"/>
      <c r="D30" s="6"/>
      <c r="E30" s="6"/>
      <c r="F30" s="6"/>
      <c r="G30" s="7"/>
      <c r="H30" s="7"/>
    </row>
    <row r="31" spans="2:8" ht="12" customHeight="1" hidden="1">
      <c r="B31" s="4"/>
      <c r="C31" s="5"/>
      <c r="D31" s="6"/>
      <c r="E31" s="6"/>
      <c r="F31" s="6"/>
      <c r="G31" s="7"/>
      <c r="H31" s="7"/>
    </row>
    <row r="32" spans="2:8" ht="12" customHeight="1" hidden="1">
      <c r="B32" s="45"/>
      <c r="C32" s="45"/>
      <c r="D32" s="45"/>
      <c r="E32" s="45"/>
      <c r="F32" s="45"/>
      <c r="G32" s="45"/>
      <c r="H32" s="45"/>
    </row>
    <row r="33" spans="2:8" ht="12" customHeight="1" hidden="1">
      <c r="B33" s="2"/>
      <c r="C33" s="8"/>
      <c r="D33" s="2"/>
      <c r="E33" s="2"/>
      <c r="F33" s="2"/>
      <c r="G33" s="9"/>
      <c r="H33" s="9"/>
    </row>
    <row r="34" spans="2:8" ht="12" customHeight="1" hidden="1">
      <c r="B34" s="2"/>
      <c r="C34" s="8"/>
      <c r="D34" s="2"/>
      <c r="E34" s="2"/>
      <c r="F34" s="2"/>
      <c r="G34" s="9"/>
      <c r="H34" s="9"/>
    </row>
    <row r="35" spans="2:8" ht="12" customHeight="1" hidden="1">
      <c r="B35" s="2"/>
      <c r="C35" s="8"/>
      <c r="D35" s="2"/>
      <c r="E35" s="2"/>
      <c r="F35" s="2"/>
      <c r="G35" s="9"/>
      <c r="H35" s="9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3"/>
  <headerFooter alignWithMargins="0">
    <oddHeader>&amp;CBerekening streefwaarde operatieve temperatuur in de zomer</oddHeader>
    <oddFooter>&amp;CArbeidsveiligheid.net, juli 2013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Wendel Post</dc:creator>
  <cp:keywords/>
  <dc:description/>
  <cp:lastModifiedBy>Wendel Post</cp:lastModifiedBy>
  <cp:lastPrinted>2013-07-01T13:23:13Z</cp:lastPrinted>
  <dcterms:created xsi:type="dcterms:W3CDTF">2013-07-01T13:03:14Z</dcterms:created>
  <dcterms:modified xsi:type="dcterms:W3CDTF">2013-07-01T13:26:34Z</dcterms:modified>
  <cp:category/>
  <cp:version/>
  <cp:contentType/>
  <cp:contentStatus/>
</cp:coreProperties>
</file>